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19100860\Desktop\MOJE POSTĘPOWANIA\PUBLICZNE\35 Serwis urządzeń pomocniczych kotła Szczecin\3 dokumenty do weryfikacji WP\"/>
    </mc:Choice>
  </mc:AlternateContent>
  <xr:revisionPtr revIDLastSave="0" documentId="13_ncr:81_{D553FF69-C81B-4070-A4F8-BE8D4BFB8D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Urządzenia pomocnicze kotła" sheetId="1" r:id="rId1"/>
  </sheets>
  <definedNames>
    <definedName name="_xlnm._FilterDatabase" localSheetId="0" hidden="1">'Urządzenia pomocnicze kotła'!$A$6:$J$6</definedName>
    <definedName name="_xlnm.Print_Area" localSheetId="0">'Urządzenia pomocnicze kotła'!$A$1:$J$35</definedName>
    <definedName name="Z_295251F5_1AB0_471B_9C2F_F4DDF9B568F8_.wvu.FilterData" localSheetId="0" hidden="1">'Urządzenia pomocnicze kotła'!$A$6:$J$6</definedName>
    <definedName name="Z_295251F5_1AB0_471B_9C2F_F4DDF9B568F8_.wvu.PrintArea" localSheetId="0" hidden="1">'Urządzenia pomocnicze kotła'!$A$1:$J$35</definedName>
    <definedName name="Z_7A1BE21D_8C54_402D_BB44_4AE86C2CEC53_.wvu.FilterData" localSheetId="0" hidden="1">'Urządzenia pomocnicze kotła'!$A$6:$J$6</definedName>
    <definedName name="Z_7A1BE21D_8C54_402D_BB44_4AE86C2CEC53_.wvu.PrintArea" localSheetId="0" hidden="1">'Urządzenia pomocnicze kotła'!$A$1:$J$35</definedName>
    <definedName name="Z_CB9D584C_0AFB_467E_890C_FC9070B8E388_.wvu.FilterData" localSheetId="0" hidden="1">'Urządzenia pomocnicze kotła'!$A$6:$J$6</definedName>
    <definedName name="Z_CB9D584C_0AFB_467E_890C_FC9070B8E388_.wvu.PrintArea" localSheetId="0" hidden="1">'Urządzenia pomocnicze kotła'!$A$1:$J$35</definedName>
  </definedNames>
  <calcPr calcId="191029"/>
  <customWorkbookViews>
    <customWorkbookView name="Kretowicz Paulina [PGE EC S.A.] - Widok osobisty" guid="{7A1BE21D-8C54-402D-BB44-4AE86C2CEC53}" mergeInterval="0" personalView="1" maximized="1" xWindow="-8" yWindow="-8" windowWidth="1936" windowHeight="1048" activeSheetId="1" showComments="commIndAndComment"/>
    <customWorkbookView name="Warmińska Joanna [PGE EC S.A.] - Widok osobisty" guid="{295251F5-1AB0-471B-9C2F-F4DDF9B568F8}" mergeInterval="0" personalView="1" maximized="1" xWindow="-8" yWindow="-8" windowWidth="1936" windowHeight="1056" activeSheetId="1" showComments="commIndAndComment"/>
    <customWorkbookView name="Bołbot Grzegorz [PGE EC O.Szczecin] - Widok osobisty" guid="{CB9D584C-0AFB-467E-890C-FC9070B8E388}" mergeInterval="0" personalView="1" xWindow="237" yWindow="9" windowWidth="1641" windowHeight="1029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G28" i="1"/>
  <c r="G10" i="1"/>
  <c r="I10" i="1" l="1"/>
  <c r="J10" i="1" s="1"/>
  <c r="G8" i="1"/>
  <c r="I8" i="1" l="1"/>
  <c r="J8" i="1" s="1"/>
  <c r="G24" i="1"/>
  <c r="G23" i="1"/>
  <c r="G22" i="1"/>
  <c r="I22" i="1" l="1"/>
  <c r="J22" i="1" s="1"/>
  <c r="I23" i="1"/>
  <c r="J23" i="1" s="1"/>
  <c r="I24" i="1"/>
  <c r="J24" i="1" s="1"/>
  <c r="G29" i="1"/>
  <c r="G27" i="1"/>
  <c r="G26" i="1"/>
  <c r="G25" i="1"/>
  <c r="I25" i="1" l="1"/>
  <c r="J25" i="1" s="1"/>
  <c r="I26" i="1"/>
  <c r="J26" i="1" s="1"/>
  <c r="I27" i="1"/>
  <c r="J27" i="1" s="1"/>
  <c r="I29" i="1"/>
  <c r="J29" i="1" s="1"/>
  <c r="G21" i="1"/>
  <c r="G20" i="1"/>
  <c r="G19" i="1"/>
  <c r="G18" i="1"/>
  <c r="G17" i="1"/>
  <c r="G16" i="1"/>
  <c r="G15" i="1"/>
  <c r="G14" i="1"/>
  <c r="G13" i="1"/>
  <c r="G12" i="1"/>
  <c r="G11" i="1"/>
  <c r="G9" i="1"/>
  <c r="G7" i="1"/>
  <c r="I7" i="1" s="1"/>
  <c r="I11" i="1" l="1"/>
  <c r="J11" i="1" s="1"/>
  <c r="I19" i="1"/>
  <c r="J19" i="1" s="1"/>
  <c r="I18" i="1"/>
  <c r="J18" i="1" s="1"/>
  <c r="I12" i="1"/>
  <c r="J12" i="1"/>
  <c r="I13" i="1"/>
  <c r="J13" i="1" s="1"/>
  <c r="I20" i="1"/>
  <c r="J20" i="1" s="1"/>
  <c r="I21" i="1"/>
  <c r="J21" i="1" s="1"/>
  <c r="I14" i="1"/>
  <c r="J14" i="1" s="1"/>
  <c r="I15" i="1"/>
  <c r="J15" i="1" s="1"/>
  <c r="I16" i="1"/>
  <c r="J16" i="1" s="1"/>
  <c r="I17" i="1"/>
  <c r="J17" i="1" s="1"/>
  <c r="I9" i="1"/>
  <c r="J9" i="1" s="1"/>
  <c r="J7" i="1"/>
  <c r="G30" i="1"/>
  <c r="I30" i="1" l="1"/>
  <c r="J30" i="1"/>
</calcChain>
</file>

<file path=xl/sharedStrings.xml><?xml version="1.0" encoding="utf-8"?>
<sst xmlns="http://schemas.openxmlformats.org/spreadsheetml/2006/main" count="87" uniqueCount="59">
  <si>
    <t>JM</t>
  </si>
  <si>
    <t>Szacunkowa ilość operacji w trakcie trwania umowy</t>
  </si>
  <si>
    <t>Cena jednostkowa netto [PLN]</t>
  </si>
  <si>
    <t>Stawka VAT   
[%]</t>
  </si>
  <si>
    <t>Podatek VAT             [PLN]</t>
  </si>
  <si>
    <t>SZT</t>
  </si>
  <si>
    <t>Rodzaj prac</t>
  </si>
  <si>
    <t>Wymiana sita separatora piasku</t>
  </si>
  <si>
    <t>M2</t>
  </si>
  <si>
    <t>Podajniki zgrzebłowe</t>
  </si>
  <si>
    <t>Wymiana łożyska tocznego</t>
  </si>
  <si>
    <t>szt.</t>
  </si>
  <si>
    <t>Urządzenie / obszar</t>
  </si>
  <si>
    <t>ZASUWY i ZAWORY</t>
  </si>
  <si>
    <t>m2</t>
  </si>
  <si>
    <t>mb</t>
  </si>
  <si>
    <t>RBG</t>
  </si>
  <si>
    <t>Szacunkowa ilość operacji w trakcie trwania umowy założona przez Zamawiającego to ilość wyłącznie do porównania ofert.
Stawka Przerobowa za 1 godzinę pracy pracownika powinna obejmować wszystkie koszty pracy m.in. zakwaterowanie, dojazdy, diety, ubezpieczenie oraz wszelkie inne koszty poniesione w celu należytego wykonania usługi.</t>
  </si>
  <si>
    <t>Uwaga:</t>
  </si>
  <si>
    <t>Podesty, balustrady</t>
  </si>
  <si>
    <t>szt</t>
  </si>
  <si>
    <t>kpl</t>
  </si>
  <si>
    <t>SUMA</t>
  </si>
  <si>
    <t>-</t>
  </si>
  <si>
    <t>dokument należy podpisać kwalifikowanym podpisem elektronicznym 
przez osobę lub osoby umocowane do złożenia podpisu w imieniu Wykonawcy</t>
  </si>
  <si>
    <t>Naprawa obudowy podajnika tj. spawanie nakładki z blachy</t>
  </si>
  <si>
    <t>Wymiana poduszki zawieszenia przekładni napędowej</t>
  </si>
  <si>
    <t>Podajniki</t>
  </si>
  <si>
    <t>Podajniki obrotowe (celkowe)</t>
  </si>
  <si>
    <t>Wymiana zaworu kołnierzowego DN 50 do DN 150</t>
  </si>
  <si>
    <t>Wymiana zaworu kołnierzowego DN 200 do DN 250</t>
  </si>
  <si>
    <t>Wymiana przekładni napędowej podajnika zgrzebłowego</t>
  </si>
  <si>
    <t>Wymiana (z dostawą) kraty wema na ciągach komunikacyjnych i podestach obsługowych wykorzystywanych do obsługi urządzeń produkcyjnych i technologicznych</t>
  </si>
  <si>
    <t>Kocioł K71 - urządzenia pomocnicze</t>
  </si>
  <si>
    <t>Podajniki śrubowe</t>
  </si>
  <si>
    <t>Wymiana przekładni napędu obrotu wygarniacza śrubowego silosów przykotłowych</t>
  </si>
  <si>
    <t>Wymiana łożyska tocznego wału śruby (podajniki biomasy)</t>
  </si>
  <si>
    <t>Wymiana przekładni napędowej podajnika śrubowego</t>
  </si>
  <si>
    <t>Naprawa obudowy podajnika śrubowego tj. spawanie nakładki z blachy</t>
  </si>
  <si>
    <t>Naprawa śruby poprzez napawanie spawem twardym trudnościeralnym</t>
  </si>
  <si>
    <t>Regulacja naciągu łańcucha podajnika zgodnie z DTR</t>
  </si>
  <si>
    <t>Przepakowanie dławic na wałach śrub</t>
  </si>
  <si>
    <t>Naprawa/wymiana balustrady (z materiałem) na ciągach komunikacyjnych i podestach obsługowych wykorzystywanych do obsługi urządzeń produkcyjnych i technologicznych</t>
  </si>
  <si>
    <t>Cena w okresie obowiązywania umowy netto [PLN]</t>
  </si>
  <si>
    <t>Cena w okresie obowiązywania umowy brutto [PLN]</t>
  </si>
  <si>
    <t>Wymiana przekładni napędowej podajnika obrotowego</t>
  </si>
  <si>
    <t>Demontaż, regeneracja (tj. napawanie twarde i szlifowanie krawędzi noża) i montaż przeciwnoża podajnika obrotowego biomasy (celkowego) wraz z ustawieniem szczeliny (regulacja)</t>
  </si>
  <si>
    <t>Stawka RBG monter</t>
  </si>
  <si>
    <t>Stawka RBG spawacz</t>
  </si>
  <si>
    <t>Prace mechaniczne dotyczące urządzeń i instalacji pomocniczych kotła - okres obowiązywania umowy: 36 miesięcy</t>
  </si>
  <si>
    <t>kpl.</t>
  </si>
  <si>
    <t>Obrócenie lub wymiana wszystkich kół łańcuchowych w podajniku (komplet 4 szt. kół)</t>
  </si>
  <si>
    <t>Udrożnienie zsypu biomasy do kotła na odcinku od podajnika śrubowego dozującego do klapy odcinającej przy kotle, demontaż i montaż włazów, demontaż i montaż kompensatora w razie konieczności</t>
  </si>
  <si>
    <t>Prace monterskie inne niż ww. przy urzadzeniach pomocniczych kotła takich jak: urządzenia, rurociągi i armatura w układach podawania biomasy i odprowadzenia popiołu dennego, układzie separacji i transportu piasku, rurociągi i armatura wody chłodzącej do ww. urządzeń, kanały spalin i powietrza, bez materiałów pomocniczych (RBG)</t>
  </si>
  <si>
    <t>Prace spawalnicze inne niż ww. przy urzadzeniach pomocniczych kotła takich jak: urządzenia, rurociągi i armatura w układach podawania biomasy i odprowadzenia popiołu dennego, układzie separacji i transportu piasku, rurociągi i armatura wody chłodzącej do ww. urządzeń, kanały spalin i powietrza, bez materiałów pomocniczych (RBG)</t>
  </si>
  <si>
    <t>Naprawa/wymiana bortnicy (z materiałem) na ciągach komunikacyjnych i podestach obsługowych wykorzystywanych do obsługi urządzeń produkcyjnych i technologicznych</t>
  </si>
  <si>
    <t xml:space="preserve">Stawka za RGB stosowana będzie w przypadkach gdy „Formularz cenowy/Katalog czynności" nie wymienia podobnego do zleconego rodzaju prac. Robocizna rozliczana będzie w oparciu o uzgodnione stawki robocizny zawierające wszystkie narzuty. </t>
  </si>
  <si>
    <r>
      <t xml:space="preserve"> Formularz cenowy
</t>
    </r>
    <r>
      <rPr>
        <b/>
        <i/>
        <sz val="14"/>
        <color theme="1"/>
        <rFont val="Calibri"/>
        <family val="2"/>
        <charset val="238"/>
        <scheme val="minor"/>
      </rPr>
      <t>"Serwis urządzeń pomocniczych kotła K71 w EC Szczecin"</t>
    </r>
    <r>
      <rPr>
        <b/>
        <sz val="14"/>
        <color theme="1"/>
        <rFont val="Calibri"/>
        <family val="2"/>
        <charset val="238"/>
        <scheme val="minor"/>
      </rPr>
      <t xml:space="preserve"> nr post. POST/PEC/PEC/UZR/00985/2025</t>
    </r>
  </si>
  <si>
    <r>
      <t xml:space="preserve">Ceny jednostkowe mają zawierać wszelkie koszty wykonania danych prac wraz z materiałami pomocniczymi </t>
    </r>
    <r>
      <rPr>
        <b/>
        <u/>
        <sz val="11"/>
        <rFont val="Calibri"/>
        <family val="2"/>
        <charset val="238"/>
        <scheme val="minor"/>
      </rPr>
      <t>bez części zamiennych, materiałów hutniczych itp., chyba że w opisie prac wskazane zostało inaczej</t>
    </r>
    <r>
      <rPr>
        <sz val="1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</si>
</sst>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1" fontId="4" fillId="4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right" vertical="top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vertical="top"/>
    </xf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Border="1" applyAlignment="1">
      <alignment vertical="top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3" fillId="2" borderId="1" xfId="0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9" fillId="0" borderId="0" xfId="0" applyFont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usernames" Target="revisions/userNames.xml"/><Relationship Id="rId5" Type="http://schemas.openxmlformats.org/officeDocument/2006/relationships/calcChain" Target="calcChain.xml"/><Relationship Id="rId10" Type="http://schemas.openxmlformats.org/officeDocument/2006/relationships/revisionHeaders" Target="revisions/revisionHeaders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revisions/_rels/revisionHeaders.xml.rels><?xml version="1.0" encoding="UTF-8" standalone="yes"?>
<Relationships xmlns="http://schemas.openxmlformats.org/package/2006/relationships"><Relationship Id="rId28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FF0CF4D-C6FF-4266-8F05-01273DA94CBC}" diskRevisions="1" revisionId="189" version="2">
  <header guid="{BFF0CF4D-C6FF-4266-8F05-01273DA94CBC}" dateTime="2025-12-02T08:35:14" maxSheetId="2" userName="Kretowicz Paulina [PGE EC S.A.]" r:id="rId28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J3" start="0" length="2147483647">
    <dxf>
      <font>
        <sz val="10"/>
      </font>
    </dxf>
  </rfmt>
  <rfmt sheetId="1" sqref="A3:J3" start="0" length="2147483647">
    <dxf>
      <font>
        <sz val="11"/>
      </font>
    </dxf>
  </rfmt>
  <rfmt sheetId="1" sqref="A3:J3" start="0" length="2147483647">
    <dxf>
      <font>
        <color rgb="FFFF0000"/>
      </font>
    </dxf>
  </rfmt>
  <rfmt sheetId="1" sqref="A3:J3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K41"/>
  <sheetViews>
    <sheetView tabSelected="1" zoomScaleNormal="100" zoomScaleSheetLayoutView="95" workbookViewId="0">
      <selection activeCell="C26" sqref="C26"/>
    </sheetView>
  </sheetViews>
  <sheetFormatPr defaultRowHeight="15" x14ac:dyDescent="0.25"/>
  <cols>
    <col min="1" max="1" width="6" customWidth="1"/>
    <col min="2" max="2" width="34.42578125" customWidth="1"/>
    <col min="3" max="3" width="90.140625" customWidth="1"/>
    <col min="5" max="5" width="12.28515625" style="4" customWidth="1"/>
    <col min="6" max="6" width="13.7109375" style="19" customWidth="1"/>
    <col min="7" max="7" width="15" style="19" customWidth="1"/>
    <col min="8" max="8" width="9.28515625" customWidth="1"/>
    <col min="9" max="9" width="18" customWidth="1"/>
    <col min="10" max="10" width="15.42578125" customWidth="1"/>
  </cols>
  <sheetData>
    <row r="1" spans="1:10" ht="37.5" customHeight="1" x14ac:dyDescent="0.3">
      <c r="A1" s="38" t="s">
        <v>57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27" customHeight="1" x14ac:dyDescent="0.25">
      <c r="A2" s="37" t="s">
        <v>49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44" t="s">
        <v>58</v>
      </c>
      <c r="B3" s="44"/>
      <c r="C3" s="44"/>
      <c r="D3" s="44"/>
      <c r="E3" s="44"/>
      <c r="F3" s="44"/>
      <c r="G3" s="44"/>
      <c r="H3" s="44"/>
      <c r="I3" s="44"/>
      <c r="J3" s="44"/>
    </row>
    <row r="5" spans="1:10" ht="48" x14ac:dyDescent="0.25">
      <c r="A5" s="3"/>
      <c r="B5" s="3" t="s">
        <v>12</v>
      </c>
      <c r="C5" s="3" t="s">
        <v>6</v>
      </c>
      <c r="D5" s="3" t="s">
        <v>0</v>
      </c>
      <c r="E5" s="8" t="s">
        <v>1</v>
      </c>
      <c r="F5" s="8" t="s">
        <v>2</v>
      </c>
      <c r="G5" s="8" t="s">
        <v>43</v>
      </c>
      <c r="H5" s="8" t="s">
        <v>3</v>
      </c>
      <c r="I5" s="8" t="s">
        <v>4</v>
      </c>
      <c r="J5" s="8" t="s">
        <v>44</v>
      </c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0" s="10" customFormat="1" ht="24" x14ac:dyDescent="0.25">
      <c r="A7" s="5">
        <v>1</v>
      </c>
      <c r="B7" s="11" t="s">
        <v>28</v>
      </c>
      <c r="C7" s="1" t="s">
        <v>46</v>
      </c>
      <c r="D7" s="12" t="s">
        <v>5</v>
      </c>
      <c r="E7" s="5">
        <v>12</v>
      </c>
      <c r="F7" s="33"/>
      <c r="G7" s="18">
        <f t="shared" ref="G7:G12" si="0">E7*F7</f>
        <v>0</v>
      </c>
      <c r="H7" s="13">
        <v>0.23</v>
      </c>
      <c r="I7" s="30">
        <f t="shared" ref="I7:I29" si="1">G7*H7</f>
        <v>0</v>
      </c>
      <c r="J7" s="30">
        <f t="shared" ref="J7:J29" si="2">G7+I7</f>
        <v>0</v>
      </c>
    </row>
    <row r="8" spans="1:10" s="23" customFormat="1" ht="12" x14ac:dyDescent="0.25">
      <c r="A8" s="5">
        <v>2</v>
      </c>
      <c r="B8" s="14" t="s">
        <v>28</v>
      </c>
      <c r="C8" s="1" t="s">
        <v>45</v>
      </c>
      <c r="D8" s="12" t="s">
        <v>5</v>
      </c>
      <c r="E8" s="6">
        <v>6</v>
      </c>
      <c r="F8" s="33"/>
      <c r="G8" s="18">
        <f t="shared" si="0"/>
        <v>0</v>
      </c>
      <c r="H8" s="13">
        <v>0.23</v>
      </c>
      <c r="I8" s="30">
        <f t="shared" si="1"/>
        <v>0</v>
      </c>
      <c r="J8" s="30">
        <f t="shared" si="2"/>
        <v>0</v>
      </c>
    </row>
    <row r="9" spans="1:10" s="10" customFormat="1" ht="12" x14ac:dyDescent="0.25">
      <c r="A9" s="5">
        <v>3</v>
      </c>
      <c r="B9" s="11" t="s">
        <v>33</v>
      </c>
      <c r="C9" s="25" t="s">
        <v>7</v>
      </c>
      <c r="D9" s="12" t="s">
        <v>5</v>
      </c>
      <c r="E9" s="5">
        <v>1</v>
      </c>
      <c r="F9" s="33"/>
      <c r="G9" s="18">
        <f t="shared" si="0"/>
        <v>0</v>
      </c>
      <c r="H9" s="13">
        <v>0.23</v>
      </c>
      <c r="I9" s="30">
        <f t="shared" si="1"/>
        <v>0</v>
      </c>
      <c r="J9" s="30">
        <f t="shared" si="2"/>
        <v>0</v>
      </c>
    </row>
    <row r="10" spans="1:10" s="24" customFormat="1" ht="24" x14ac:dyDescent="0.25">
      <c r="A10" s="5">
        <v>4</v>
      </c>
      <c r="B10" s="11" t="s">
        <v>33</v>
      </c>
      <c r="C10" s="1" t="s">
        <v>52</v>
      </c>
      <c r="D10" s="12" t="s">
        <v>21</v>
      </c>
      <c r="E10" s="6">
        <v>3</v>
      </c>
      <c r="F10" s="33"/>
      <c r="G10" s="18">
        <f t="shared" si="0"/>
        <v>0</v>
      </c>
      <c r="H10" s="13">
        <v>0.23</v>
      </c>
      <c r="I10" s="30">
        <f t="shared" si="1"/>
        <v>0</v>
      </c>
      <c r="J10" s="30">
        <f t="shared" si="2"/>
        <v>0</v>
      </c>
    </row>
    <row r="11" spans="1:10" s="10" customFormat="1" ht="12" x14ac:dyDescent="0.25">
      <c r="A11" s="5">
        <v>5</v>
      </c>
      <c r="B11" s="14" t="s">
        <v>9</v>
      </c>
      <c r="C11" s="1" t="s">
        <v>25</v>
      </c>
      <c r="D11" s="12" t="s">
        <v>8</v>
      </c>
      <c r="E11" s="6">
        <v>2</v>
      </c>
      <c r="F11" s="33"/>
      <c r="G11" s="18">
        <f t="shared" si="0"/>
        <v>0</v>
      </c>
      <c r="H11" s="13">
        <v>0.23</v>
      </c>
      <c r="I11" s="30">
        <f t="shared" si="1"/>
        <v>0</v>
      </c>
      <c r="J11" s="30">
        <f t="shared" si="2"/>
        <v>0</v>
      </c>
    </row>
    <row r="12" spans="1:10" s="10" customFormat="1" ht="12" x14ac:dyDescent="0.25">
      <c r="A12" s="5">
        <v>6</v>
      </c>
      <c r="B12" s="14" t="s">
        <v>9</v>
      </c>
      <c r="C12" s="1" t="s">
        <v>10</v>
      </c>
      <c r="D12" s="12" t="s">
        <v>5</v>
      </c>
      <c r="E12" s="6">
        <v>4</v>
      </c>
      <c r="F12" s="33"/>
      <c r="G12" s="18">
        <f t="shared" si="0"/>
        <v>0</v>
      </c>
      <c r="H12" s="13">
        <v>0.23</v>
      </c>
      <c r="I12" s="30">
        <f t="shared" si="1"/>
        <v>0</v>
      </c>
      <c r="J12" s="30">
        <f t="shared" si="2"/>
        <v>0</v>
      </c>
    </row>
    <row r="13" spans="1:10" s="10" customFormat="1" ht="12" x14ac:dyDescent="0.25">
      <c r="A13" s="5">
        <v>7</v>
      </c>
      <c r="B13" s="14" t="s">
        <v>9</v>
      </c>
      <c r="C13" s="1" t="s">
        <v>51</v>
      </c>
      <c r="D13" s="12" t="s">
        <v>50</v>
      </c>
      <c r="E13" s="6">
        <v>2</v>
      </c>
      <c r="F13" s="33"/>
      <c r="G13" s="18">
        <f t="shared" ref="G13:G22" si="3">E13*F13</f>
        <v>0</v>
      </c>
      <c r="H13" s="13">
        <v>0.23</v>
      </c>
      <c r="I13" s="30">
        <f t="shared" si="1"/>
        <v>0</v>
      </c>
      <c r="J13" s="30">
        <f t="shared" si="2"/>
        <v>0</v>
      </c>
    </row>
    <row r="14" spans="1:10" s="10" customFormat="1" ht="12" x14ac:dyDescent="0.25">
      <c r="A14" s="5">
        <v>8</v>
      </c>
      <c r="B14" s="14" t="s">
        <v>9</v>
      </c>
      <c r="C14" s="1" t="s">
        <v>31</v>
      </c>
      <c r="D14" s="12" t="s">
        <v>5</v>
      </c>
      <c r="E14" s="6">
        <v>3</v>
      </c>
      <c r="F14" s="33"/>
      <c r="G14" s="18">
        <f t="shared" si="3"/>
        <v>0</v>
      </c>
      <c r="H14" s="13">
        <v>0.23</v>
      </c>
      <c r="I14" s="30">
        <f t="shared" si="1"/>
        <v>0</v>
      </c>
      <c r="J14" s="30">
        <f t="shared" si="2"/>
        <v>0</v>
      </c>
    </row>
    <row r="15" spans="1:10" s="10" customFormat="1" ht="12" x14ac:dyDescent="0.25">
      <c r="A15" s="5">
        <v>9</v>
      </c>
      <c r="B15" s="14" t="s">
        <v>9</v>
      </c>
      <c r="C15" s="1" t="s">
        <v>40</v>
      </c>
      <c r="D15" s="12" t="s">
        <v>5</v>
      </c>
      <c r="E15" s="6">
        <v>16</v>
      </c>
      <c r="F15" s="33"/>
      <c r="G15" s="18">
        <f t="shared" si="3"/>
        <v>0</v>
      </c>
      <c r="H15" s="13">
        <v>0.23</v>
      </c>
      <c r="I15" s="30">
        <f t="shared" si="1"/>
        <v>0</v>
      </c>
      <c r="J15" s="30">
        <f t="shared" si="2"/>
        <v>0</v>
      </c>
    </row>
    <row r="16" spans="1:10" s="10" customFormat="1" ht="12" x14ac:dyDescent="0.25">
      <c r="A16" s="5">
        <v>10</v>
      </c>
      <c r="B16" s="14" t="s">
        <v>34</v>
      </c>
      <c r="C16" s="1" t="s">
        <v>35</v>
      </c>
      <c r="D16" s="12" t="s">
        <v>20</v>
      </c>
      <c r="E16" s="6">
        <v>2</v>
      </c>
      <c r="F16" s="33"/>
      <c r="G16" s="18">
        <f t="shared" si="3"/>
        <v>0</v>
      </c>
      <c r="H16" s="13">
        <v>0.23</v>
      </c>
      <c r="I16" s="30">
        <f t="shared" si="1"/>
        <v>0</v>
      </c>
      <c r="J16" s="30">
        <f t="shared" si="2"/>
        <v>0</v>
      </c>
    </row>
    <row r="17" spans="1:11" s="10" customFormat="1" ht="12" x14ac:dyDescent="0.25">
      <c r="A17" s="5">
        <v>11</v>
      </c>
      <c r="B17" s="14" t="s">
        <v>34</v>
      </c>
      <c r="C17" s="1" t="s">
        <v>36</v>
      </c>
      <c r="D17" s="12" t="s">
        <v>5</v>
      </c>
      <c r="E17" s="6">
        <v>6</v>
      </c>
      <c r="F17" s="33"/>
      <c r="G17" s="18">
        <f t="shared" si="3"/>
        <v>0</v>
      </c>
      <c r="H17" s="13">
        <v>0.23</v>
      </c>
      <c r="I17" s="30">
        <f t="shared" si="1"/>
        <v>0</v>
      </c>
      <c r="J17" s="30">
        <f t="shared" si="2"/>
        <v>0</v>
      </c>
    </row>
    <row r="18" spans="1:11" s="10" customFormat="1" ht="12" x14ac:dyDescent="0.25">
      <c r="A18" s="5">
        <v>12</v>
      </c>
      <c r="B18" s="14" t="s">
        <v>34</v>
      </c>
      <c r="C18" s="1" t="s">
        <v>37</v>
      </c>
      <c r="D18" s="12" t="s">
        <v>5</v>
      </c>
      <c r="E18" s="6">
        <v>3</v>
      </c>
      <c r="F18" s="33"/>
      <c r="G18" s="18">
        <f t="shared" si="3"/>
        <v>0</v>
      </c>
      <c r="H18" s="13">
        <v>0.23</v>
      </c>
      <c r="I18" s="30">
        <f t="shared" si="1"/>
        <v>0</v>
      </c>
      <c r="J18" s="30">
        <f t="shared" si="2"/>
        <v>0</v>
      </c>
    </row>
    <row r="19" spans="1:11" s="10" customFormat="1" ht="12" x14ac:dyDescent="0.25">
      <c r="A19" s="5">
        <v>13</v>
      </c>
      <c r="B19" s="14" t="s">
        <v>34</v>
      </c>
      <c r="C19" s="1" t="s">
        <v>41</v>
      </c>
      <c r="D19" s="12" t="s">
        <v>5</v>
      </c>
      <c r="E19" s="6">
        <v>6</v>
      </c>
      <c r="F19" s="33"/>
      <c r="G19" s="18">
        <f t="shared" si="3"/>
        <v>0</v>
      </c>
      <c r="H19" s="13">
        <v>0.23</v>
      </c>
      <c r="I19" s="30">
        <f t="shared" si="1"/>
        <v>0</v>
      </c>
      <c r="J19" s="30">
        <f t="shared" si="2"/>
        <v>0</v>
      </c>
    </row>
    <row r="20" spans="1:11" s="10" customFormat="1" ht="12" x14ac:dyDescent="0.25">
      <c r="A20" s="5">
        <v>14</v>
      </c>
      <c r="B20" s="14" t="s">
        <v>34</v>
      </c>
      <c r="C20" s="1" t="s">
        <v>38</v>
      </c>
      <c r="D20" s="12" t="s">
        <v>8</v>
      </c>
      <c r="E20" s="6">
        <v>3</v>
      </c>
      <c r="F20" s="33"/>
      <c r="G20" s="18">
        <f t="shared" si="3"/>
        <v>0</v>
      </c>
      <c r="H20" s="13">
        <v>0.23</v>
      </c>
      <c r="I20" s="30">
        <f t="shared" si="1"/>
        <v>0</v>
      </c>
      <c r="J20" s="30">
        <f t="shared" si="2"/>
        <v>0</v>
      </c>
    </row>
    <row r="21" spans="1:11" s="10" customFormat="1" ht="12" x14ac:dyDescent="0.25">
      <c r="A21" s="5">
        <v>15</v>
      </c>
      <c r="B21" s="14" t="s">
        <v>34</v>
      </c>
      <c r="C21" s="1" t="s">
        <v>39</v>
      </c>
      <c r="D21" s="12" t="s">
        <v>15</v>
      </c>
      <c r="E21" s="6">
        <v>10</v>
      </c>
      <c r="F21" s="33"/>
      <c r="G21" s="18">
        <f t="shared" si="3"/>
        <v>0</v>
      </c>
      <c r="H21" s="13">
        <v>0.23</v>
      </c>
      <c r="I21" s="30">
        <f t="shared" si="1"/>
        <v>0</v>
      </c>
      <c r="J21" s="30">
        <f t="shared" si="2"/>
        <v>0</v>
      </c>
    </row>
    <row r="22" spans="1:11" s="21" customFormat="1" ht="12" x14ac:dyDescent="0.25">
      <c r="A22" s="5">
        <v>16</v>
      </c>
      <c r="B22" s="14" t="s">
        <v>27</v>
      </c>
      <c r="C22" s="1" t="s">
        <v>26</v>
      </c>
      <c r="D22" s="12" t="s">
        <v>5</v>
      </c>
      <c r="E22" s="6">
        <v>4</v>
      </c>
      <c r="F22" s="33"/>
      <c r="G22" s="18">
        <f t="shared" si="3"/>
        <v>0</v>
      </c>
      <c r="H22" s="13">
        <v>0.23</v>
      </c>
      <c r="I22" s="30">
        <f t="shared" si="1"/>
        <v>0</v>
      </c>
      <c r="J22" s="30">
        <f t="shared" si="2"/>
        <v>0</v>
      </c>
    </row>
    <row r="23" spans="1:11" s="9" customFormat="1" x14ac:dyDescent="0.25">
      <c r="A23" s="5">
        <v>17</v>
      </c>
      <c r="B23" s="15" t="s">
        <v>13</v>
      </c>
      <c r="C23" s="22" t="s">
        <v>29</v>
      </c>
      <c r="D23" s="12" t="s">
        <v>11</v>
      </c>
      <c r="E23" s="6">
        <v>4</v>
      </c>
      <c r="F23" s="33"/>
      <c r="G23" s="18">
        <f t="shared" ref="G23:G24" si="4">E23*F23</f>
        <v>0</v>
      </c>
      <c r="H23" s="13">
        <v>0.23</v>
      </c>
      <c r="I23" s="30">
        <f t="shared" si="1"/>
        <v>0</v>
      </c>
      <c r="J23" s="30">
        <f t="shared" si="2"/>
        <v>0</v>
      </c>
      <c r="K23" s="21"/>
    </row>
    <row r="24" spans="1:11" s="9" customFormat="1" x14ac:dyDescent="0.25">
      <c r="A24" s="5">
        <v>18</v>
      </c>
      <c r="B24" s="15" t="s">
        <v>13</v>
      </c>
      <c r="C24" s="22" t="s">
        <v>30</v>
      </c>
      <c r="D24" s="12" t="s">
        <v>11</v>
      </c>
      <c r="E24" s="6">
        <v>1</v>
      </c>
      <c r="F24" s="33"/>
      <c r="G24" s="18">
        <f t="shared" si="4"/>
        <v>0</v>
      </c>
      <c r="H24" s="13">
        <v>0.23</v>
      </c>
      <c r="I24" s="30">
        <f t="shared" si="1"/>
        <v>0</v>
      </c>
      <c r="J24" s="30">
        <f t="shared" si="2"/>
        <v>0</v>
      </c>
      <c r="K24" s="21"/>
    </row>
    <row r="25" spans="1:11" s="10" customFormat="1" ht="24" x14ac:dyDescent="0.2">
      <c r="A25" s="5">
        <v>19</v>
      </c>
      <c r="B25" s="11" t="s">
        <v>19</v>
      </c>
      <c r="C25" s="1" t="s">
        <v>32</v>
      </c>
      <c r="D25" s="12" t="s">
        <v>14</v>
      </c>
      <c r="E25" s="6">
        <v>10</v>
      </c>
      <c r="F25" s="33"/>
      <c r="G25" s="18">
        <f t="shared" ref="G25:G29" si="5">E25*F25</f>
        <v>0</v>
      </c>
      <c r="H25" s="13">
        <v>0.23</v>
      </c>
      <c r="I25" s="30">
        <f t="shared" si="1"/>
        <v>0</v>
      </c>
      <c r="J25" s="30">
        <f t="shared" si="2"/>
        <v>0</v>
      </c>
      <c r="K25" s="2"/>
    </row>
    <row r="26" spans="1:11" s="10" customFormat="1" ht="24" x14ac:dyDescent="0.2">
      <c r="A26" s="5">
        <v>20</v>
      </c>
      <c r="B26" s="11" t="s">
        <v>19</v>
      </c>
      <c r="C26" s="1" t="s">
        <v>42</v>
      </c>
      <c r="D26" s="12" t="s">
        <v>15</v>
      </c>
      <c r="E26" s="6">
        <v>5</v>
      </c>
      <c r="F26" s="33"/>
      <c r="G26" s="18">
        <f t="shared" si="5"/>
        <v>0</v>
      </c>
      <c r="H26" s="13">
        <v>0.23</v>
      </c>
      <c r="I26" s="30">
        <f t="shared" si="1"/>
        <v>0</v>
      </c>
      <c r="J26" s="30">
        <f t="shared" si="2"/>
        <v>0</v>
      </c>
      <c r="K26" s="2"/>
    </row>
    <row r="27" spans="1:11" s="10" customFormat="1" ht="24" x14ac:dyDescent="0.2">
      <c r="A27" s="5">
        <v>21</v>
      </c>
      <c r="B27" s="11" t="s">
        <v>19</v>
      </c>
      <c r="C27" s="1" t="s">
        <v>55</v>
      </c>
      <c r="D27" s="12" t="s">
        <v>15</v>
      </c>
      <c r="E27" s="6">
        <v>5</v>
      </c>
      <c r="F27" s="33"/>
      <c r="G27" s="18">
        <f t="shared" si="5"/>
        <v>0</v>
      </c>
      <c r="H27" s="13">
        <v>0.23</v>
      </c>
      <c r="I27" s="30">
        <f t="shared" si="1"/>
        <v>0</v>
      </c>
      <c r="J27" s="30">
        <f t="shared" si="2"/>
        <v>0</v>
      </c>
      <c r="K27" s="2"/>
    </row>
    <row r="28" spans="1:11" s="34" customFormat="1" ht="48" x14ac:dyDescent="0.2">
      <c r="A28" s="5">
        <v>22</v>
      </c>
      <c r="B28" s="11" t="s">
        <v>48</v>
      </c>
      <c r="C28" s="1" t="s">
        <v>54</v>
      </c>
      <c r="D28" s="12" t="s">
        <v>16</v>
      </c>
      <c r="E28" s="6">
        <v>100</v>
      </c>
      <c r="F28" s="33"/>
      <c r="G28" s="18">
        <f t="shared" si="5"/>
        <v>0</v>
      </c>
      <c r="H28" s="13">
        <v>0.23</v>
      </c>
      <c r="I28" s="30">
        <f t="shared" si="1"/>
        <v>0</v>
      </c>
      <c r="J28" s="30">
        <f t="shared" si="2"/>
        <v>0</v>
      </c>
      <c r="K28" s="2"/>
    </row>
    <row r="29" spans="1:11" ht="48.75" x14ac:dyDescent="0.25">
      <c r="A29" s="5">
        <v>23</v>
      </c>
      <c r="B29" s="14" t="s">
        <v>47</v>
      </c>
      <c r="C29" s="29" t="s">
        <v>53</v>
      </c>
      <c r="D29" s="26" t="s">
        <v>16</v>
      </c>
      <c r="E29" s="27">
        <v>4500</v>
      </c>
      <c r="F29" s="33"/>
      <c r="G29" s="28">
        <f t="shared" si="5"/>
        <v>0</v>
      </c>
      <c r="H29" s="13">
        <v>0.23</v>
      </c>
      <c r="I29" s="30">
        <f t="shared" si="1"/>
        <v>0</v>
      </c>
      <c r="J29" s="30">
        <f t="shared" si="2"/>
        <v>0</v>
      </c>
    </row>
    <row r="30" spans="1:11" x14ac:dyDescent="0.25">
      <c r="A30" s="42"/>
      <c r="B30" s="43"/>
      <c r="C30" s="43"/>
      <c r="E30" s="41" t="s">
        <v>22</v>
      </c>
      <c r="F30" s="41"/>
      <c r="G30" s="32">
        <f>SUM(G7:G29)</f>
        <v>0</v>
      </c>
      <c r="H30" s="17" t="s">
        <v>23</v>
      </c>
      <c r="I30" s="31">
        <f>SUM(I7:I29)</f>
        <v>0</v>
      </c>
      <c r="J30" s="31">
        <f>SUM(J7:J29)</f>
        <v>0</v>
      </c>
    </row>
    <row r="31" spans="1:11" x14ac:dyDescent="0.25">
      <c r="G31" s="20"/>
    </row>
    <row r="32" spans="1:11" x14ac:dyDescent="0.25">
      <c r="A32" t="s">
        <v>18</v>
      </c>
      <c r="E32" s="7"/>
    </row>
    <row r="33" spans="1:10" s="16" customFormat="1" ht="33.950000000000003" customHeight="1" x14ac:dyDescent="0.25">
      <c r="A33" s="40" t="s">
        <v>17</v>
      </c>
      <c r="B33" s="40"/>
      <c r="C33" s="40"/>
      <c r="D33" s="40"/>
      <c r="E33" s="40"/>
      <c r="F33" s="40"/>
      <c r="G33" s="40"/>
      <c r="H33" s="40"/>
      <c r="I33" s="40"/>
      <c r="J33" s="40"/>
    </row>
    <row r="34" spans="1:10" s="16" customFormat="1" x14ac:dyDescent="0.25">
      <c r="A34" s="40" t="s">
        <v>56</v>
      </c>
      <c r="B34" s="40"/>
      <c r="C34" s="40"/>
      <c r="D34" s="40"/>
      <c r="E34" s="40"/>
      <c r="F34" s="40"/>
      <c r="G34" s="40"/>
      <c r="H34" s="40"/>
      <c r="I34" s="40"/>
      <c r="J34" s="40"/>
    </row>
    <row r="39" spans="1:10" x14ac:dyDescent="0.25">
      <c r="E39" s="35" t="s">
        <v>24</v>
      </c>
      <c r="F39" s="36"/>
      <c r="G39" s="36"/>
      <c r="H39" s="36"/>
      <c r="I39" s="36"/>
    </row>
    <row r="40" spans="1:10" x14ac:dyDescent="0.25">
      <c r="E40" s="36"/>
      <c r="F40" s="36"/>
      <c r="G40" s="36"/>
      <c r="H40" s="36"/>
      <c r="I40" s="36"/>
    </row>
    <row r="41" spans="1:10" x14ac:dyDescent="0.25">
      <c r="E41" s="36"/>
      <c r="F41" s="36"/>
      <c r="G41" s="36"/>
      <c r="H41" s="36"/>
      <c r="I41" s="36"/>
    </row>
  </sheetData>
  <autoFilter ref="A6:J30" xr:uid="{00000000-0009-0000-0000-000000000000}"/>
  <customSheetViews>
    <customSheetView guid="{7A1BE21D-8C54-402D-BB44-4AE86C2CEC53}" fitToPage="1" printArea="1" showAutoFilter="1">
      <selection activeCell="B31" sqref="B31"/>
      <pageMargins left="0.7" right="0.7" top="0.75" bottom="0.75" header="0.3" footer="0.3"/>
      <pageSetup paperSize="9" scale="60" orientation="landscape" r:id="rId1"/>
      <autoFilter ref="A6:J30" xr:uid="{104177AC-2C05-4E92-AFF1-49E41A4DE2AA}"/>
    </customSheetView>
    <customSheetView guid="{295251F5-1AB0-471B-9C2F-F4DDF9B568F8}" fitToPage="1" printArea="1" showAutoFilter="1" topLeftCell="A7">
      <selection activeCell="F11" sqref="F11"/>
      <pageMargins left="0.7" right="0.7" top="0.75" bottom="0.75" header="0.3" footer="0.3"/>
      <pageSetup paperSize="9" scale="60" orientation="landscape" r:id="rId2"/>
      <autoFilter ref="A6:J37" xr:uid="{A35B0B9C-C911-4AB8-9D1C-0ADCA9067CC8}"/>
    </customSheetView>
    <customSheetView guid="{CB9D584C-0AFB-467E-890C-FC9070B8E388}" fitToPage="1" printArea="1" showAutoFilter="1">
      <selection activeCell="C9" sqref="C9"/>
      <pageMargins left="0.7" right="0.7" top="0.75" bottom="0.75" header="0.3" footer="0.3"/>
      <pageSetup paperSize="9" scale="60" orientation="landscape" r:id="rId3"/>
      <autoFilter ref="A6:J35" xr:uid="{DBBB3499-4486-42D6-A3EA-5C33E0730F5D}"/>
    </customSheetView>
  </customSheetViews>
  <mergeCells count="8">
    <mergeCell ref="E39:I41"/>
    <mergeCell ref="A2:J2"/>
    <mergeCell ref="A1:J1"/>
    <mergeCell ref="A3:J3"/>
    <mergeCell ref="A33:J33"/>
    <mergeCell ref="A34:J34"/>
    <mergeCell ref="E30:F30"/>
    <mergeCell ref="A30:C30"/>
  </mergeCells>
  <pageMargins left="0.7" right="0.7" top="0.75" bottom="0.75" header="0.3" footer="0.3"/>
  <pageSetup paperSize="9" scale="60" orientation="landscape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JEUP5JKVCYQC-922955212-3046</_dlc_DocId>
    <_dlc_DocIdUrl xmlns="a19cb1c7-c5c7-46d4-85ae-d83685407bba">
      <Url>https://swpp2.dms.gkpge.pl/sites/41/_layouts/15/DocIdRedir.aspx?ID=JEUP5JKVCYQC-922955212-3046</Url>
      <Description>JEUP5JKVCYQC-922955212-3046</Description>
    </_dlc_DocIdUrl>
    <dmsv2BaseFileName xmlns="http://schemas.microsoft.com/sharepoint/v3">Zał. nr 11 - Formularz cenowy.xlsx</dmsv2BaseFileName>
    <dmsv2BaseDisplayName xmlns="http://schemas.microsoft.com/sharepoint/v3">Zał. nr 11 - Formularz cenowy</dmsv2BaseDisplayName>
    <dmsv2SWPP2ObjectNumber xmlns="http://schemas.microsoft.com/sharepoint/v3">POST/PEC/PEC/UZR/00985/2025                       </dmsv2SWPP2ObjectNumber>
    <dmsv2SWPP2SumMD5 xmlns="http://schemas.microsoft.com/sharepoint/v3">7ceeb6be4e0f2f3b4487bdbfad30824c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698759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24081753</dmsv2BaseClientSystemDocumentID>
    <dmsv2BaseModifiedByID xmlns="http://schemas.microsoft.com/sharepoint/v3">19100860</dmsv2BaseModifiedByID>
    <dmsv2BaseCreatedByID xmlns="http://schemas.microsoft.com/sharepoint/v3">19100860</dmsv2BaseCreatedByID>
    <dmsv2SWPP2ObjectDepartment xmlns="http://schemas.microsoft.com/sharepoint/v3">00000001000l0003000m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DB3A8C-74E9-4A1C-8994-A106E007D34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EB5CD9A-57CE-4D63-A0EC-74FB4CE261EE}"/>
</file>

<file path=customXml/itemProps3.xml><?xml version="1.0" encoding="utf-8"?>
<ds:datastoreItem xmlns:ds="http://schemas.openxmlformats.org/officeDocument/2006/customXml" ds:itemID="{BD51C2AD-876F-430B-BE90-0217F932145E}">
  <ds:schemaRefs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AC822B74-F889-42EF-A3B7-9288801BA4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Urządzenia pomocnicze kotła</vt:lpstr>
      <vt:lpstr>'Urządzenia pomocnicze kotła'!Obszar_wydruku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Bołbot Grzegorz [PGE GiEK O.ZE Dolna Odra]</dc:creator>
  <cp:lastModifiedBy>Kretowicz Paulina [PGE EC S.A.]</cp:lastModifiedBy>
  <cp:lastPrinted>2023-11-15T08:42:52Z</cp:lastPrinted>
  <dcterms:created xsi:type="dcterms:W3CDTF">2022-11-15T11:05:57Z</dcterms:created>
  <dcterms:modified xsi:type="dcterms:W3CDTF">2025-12-02T07:35:14Z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d4575a46-5fd7-4f4a-bb3a-ef06b022911d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2024-04-02T10:02:02Z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ca407487-3c19-46e3-8f11-c43dce0b0193</vt:lpwstr>
  </property>
  <property fmtid="{D5CDD505-2E9C-101B-9397-08002B2CF9AE}" pid="10" name="MSIP_Label_66b5d990-821a-4d41-b503-280f184b2126_ContentBits">
    <vt:lpwstr>0</vt:lpwstr>
  </property>
</Properties>
</file>